
<file path=[Content_Types].xml><?xml version="1.0" encoding="utf-8"?>
<Types xmlns="http://schemas.openxmlformats.org/package/2006/content-types">
  <Default Extension="png" ContentType="image/png"/>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CO\14- MARCHES\4-Par année\2025\DA\25 85-00_PADA MAYOTTE\0 - Préparation\2. Projet DCE\DCE\"/>
    </mc:Choice>
  </mc:AlternateContent>
  <bookViews>
    <workbookView xWindow="-120" yWindow="-120" windowWidth="29040" windowHeight="15840" activeTab="2"/>
  </bookViews>
  <sheets>
    <sheet name="Prix forfaitaires" sheetId="6" r:id="rId1"/>
    <sheet name="Prix unitaires" sheetId="1" r:id="rId2"/>
    <sheet name="Simulation financière" sheetId="4" r:id="rId3"/>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1" i="4" l="1"/>
  <c r="D15" i="4"/>
  <c r="D9" i="4"/>
  <c r="H13" i="6" l="1"/>
  <c r="A18" i="4"/>
  <c r="B13" i="6"/>
  <c r="A2" i="4"/>
  <c r="I30" i="1" l="1"/>
  <c r="A2" i="6"/>
  <c r="F13" i="6"/>
  <c r="C29" i="4" s="1"/>
  <c r="D13" i="6"/>
  <c r="C28" i="4" s="1"/>
  <c r="M33" i="1" l="1"/>
  <c r="L33" i="1"/>
  <c r="K33" i="1"/>
  <c r="J33" i="1"/>
  <c r="I18" i="1"/>
  <c r="D24" i="4" l="1"/>
  <c r="C31" i="4" s="1"/>
</calcChain>
</file>

<file path=xl/sharedStrings.xml><?xml version="1.0" encoding="utf-8"?>
<sst xmlns="http://schemas.openxmlformats.org/spreadsheetml/2006/main" count="123" uniqueCount="68">
  <si>
    <t>Prestations du marché</t>
  </si>
  <si>
    <t xml:space="preserve">Simulation financière </t>
  </si>
  <si>
    <t xml:space="preserve">PRESTATIONS UNITAIRES </t>
  </si>
  <si>
    <t xml:space="preserve">1- Prestations unitaires </t>
  </si>
  <si>
    <t>Locations/ redevances crédit bail</t>
  </si>
  <si>
    <t>Assurance</t>
  </si>
  <si>
    <t>Montant total en € HT</t>
  </si>
  <si>
    <t xml:space="preserve">Prix forfaitaire pour l'ouverture et le maintien d'une SPADA </t>
  </si>
  <si>
    <t xml:space="preserve">2- Prestations forfaitaires </t>
  </si>
  <si>
    <t xml:space="preserve">3- Montant total de la simulation financière </t>
  </si>
  <si>
    <t xml:space="preserve">Charges de personnel </t>
  </si>
  <si>
    <t>Assurance RC</t>
  </si>
  <si>
    <t xml:space="preserve">Télephones affranchissement </t>
  </si>
  <si>
    <t xml:space="preserve">Achats fournitures de bureau </t>
  </si>
  <si>
    <t xml:space="preserve">Petit entretien/maintenance </t>
  </si>
  <si>
    <t>Responsable de service</t>
  </si>
  <si>
    <t>Agent d'accueil</t>
  </si>
  <si>
    <t>Frais de siège</t>
  </si>
  <si>
    <t>Prestation B1</t>
  </si>
  <si>
    <t>Prestation B2</t>
  </si>
  <si>
    <t>Prestation B3</t>
  </si>
  <si>
    <t xml:space="preserve">Nombre de mois </t>
  </si>
  <si>
    <t xml:space="preserve">Prix de la prestation en € HT sur la durée totale du marché </t>
  </si>
  <si>
    <t xml:space="preserve">Prix par BPI en € HT </t>
  </si>
  <si>
    <t>Prix/BPI</t>
  </si>
  <si>
    <t>Médiateur Interprète</t>
  </si>
  <si>
    <t>Médiateur interprete</t>
  </si>
  <si>
    <t>B) Domiciliation et accompagnement social, juridique et administratif des demandeurs d’asile après l’enregistrement de leur demande d’asile</t>
  </si>
  <si>
    <t>TOTAL Prestation B</t>
  </si>
  <si>
    <t>TOTAL B1</t>
  </si>
  <si>
    <t>TOTAL B2</t>
  </si>
  <si>
    <t>TOTAL B3</t>
  </si>
  <si>
    <t xml:space="preserve">Décomposition du Prix Forfaitaire (DPF)
</t>
  </si>
  <si>
    <t>Postes</t>
  </si>
  <si>
    <t>Prix</t>
  </si>
  <si>
    <t>Interprétariat et traduction</t>
  </si>
  <si>
    <t>Travaux d'aménagement et achat de matériels et mobiliers</t>
  </si>
  <si>
    <t>Maintenance immobilière</t>
  </si>
  <si>
    <t>Flyer, supports de communication</t>
  </si>
  <si>
    <t>Gardiennage et nettoyage</t>
  </si>
  <si>
    <t>Fournitures de bureau / consommables</t>
  </si>
  <si>
    <t>Electricité, gaz et eau</t>
  </si>
  <si>
    <t>Autres frais de fonctionnement (à décomposer en autant de lignes)</t>
  </si>
  <si>
    <r>
      <t>Autres charges fixes</t>
    </r>
    <r>
      <rPr>
        <i/>
        <sz val="11"/>
        <color theme="1"/>
        <rFont val="Calibri"/>
        <family val="2"/>
        <scheme val="minor"/>
      </rPr>
      <t xml:space="preserve"> (à décomposer en autant de lignes)</t>
    </r>
  </si>
  <si>
    <t>Prix forfaitaire prestation A de pré-accueil du public étranger en amont de l’enregistrement de sa demande d’asile par l’autorité compétente</t>
  </si>
  <si>
    <t xml:space="preserve">Bordereau des prix unitaires </t>
  </si>
  <si>
    <t>Prix par DA en € HT</t>
  </si>
  <si>
    <t>Prix/DA</t>
  </si>
  <si>
    <t>TOTAL Prestation D</t>
  </si>
  <si>
    <t>Personnel (encadrant et agent d'exécution)</t>
  </si>
  <si>
    <t>TOTAL</t>
  </si>
  <si>
    <t>Prix par DA pour XX mois</t>
  </si>
  <si>
    <t>Flux estimatif mensuel</t>
  </si>
  <si>
    <t>Prestation E</t>
  </si>
  <si>
    <t>Prix forfaitaire immobilier
Période du 1er juin au 31 déc 2026</t>
  </si>
  <si>
    <t>Prix forfaitaire immobilier annuel 2027, 2028, 2029</t>
  </si>
  <si>
    <t>Prix forfaitaire annuel prestation A de pré-accueil du public étranger
Période du 1er juin au 31 déc 2026</t>
  </si>
  <si>
    <t>Prix forfaitaire annuel prestation A de pré-accueil du public étranger 2027, 2028, 2029</t>
  </si>
  <si>
    <t xml:space="preserve"> </t>
  </si>
  <si>
    <t xml:space="preserve">D) Accompagnement à l'accès aux premiers droits des BPI </t>
  </si>
  <si>
    <t>Décomposition de la prestation B</t>
  </si>
  <si>
    <t>Décomposition de la prestation D</t>
  </si>
  <si>
    <t>Prestation D</t>
  </si>
  <si>
    <t>TOTAL Prestation E</t>
  </si>
  <si>
    <t>D) Accompagnement à l'accès aux premiers droits des BPI</t>
  </si>
  <si>
    <t>Structures de premier accueil des demandeurs d’asile 
à Mayotte
MARCHE N° 25 85 00</t>
  </si>
  <si>
    <r>
      <rPr>
        <b/>
        <sz val="11"/>
        <color theme="0" tint="-0.499984740745262"/>
        <rFont val="Calibri"/>
        <family val="2"/>
        <scheme val="minor"/>
      </rPr>
      <t>Pour la prestation B</t>
    </r>
    <r>
      <rPr>
        <sz val="11"/>
        <color theme="0" tint="-0.499984740745262"/>
        <rFont val="Calibri"/>
        <family val="2"/>
        <scheme val="minor"/>
      </rPr>
      <t xml:space="preserve"> : Le flux pris en compte pour l'émission des bons de commande est le nombre mensuel moyen de demandeurs d’asile orienté par l'ofii vers les Spada lors du passage au GUDA au titre du trimestre précédent
</t>
    </r>
    <r>
      <rPr>
        <b/>
        <sz val="11"/>
        <color theme="0" tint="-0.499984740745262"/>
        <rFont val="Calibri"/>
        <family val="2"/>
        <scheme val="minor"/>
      </rPr>
      <t xml:space="preserve">Pour la prestation D: </t>
    </r>
    <r>
      <rPr>
        <sz val="11"/>
        <color theme="0" tint="-0.499984740745262"/>
        <rFont val="Calibri"/>
        <family val="2"/>
        <scheme val="minor"/>
      </rPr>
      <t xml:space="preserve">Le flux pris en compte pour l'émission des bons de commande est le nombre d’admissions à une protection internationale OFPRA + CNDA du mois M-1 dans le territoire d’intervention concernant des demandeurs d’asile accompagnés par la SPADA au moment de l’obtention de la protection
</t>
    </r>
    <r>
      <rPr>
        <b/>
        <sz val="11"/>
        <color theme="0" tint="-0.499984740745262"/>
        <rFont val="Calibri"/>
        <family val="2"/>
        <scheme val="minor"/>
      </rPr>
      <t xml:space="preserve">Pour la prestation E: </t>
    </r>
    <r>
      <rPr>
        <sz val="11"/>
        <color theme="0" tint="-0.499984740745262"/>
        <rFont val="Calibri"/>
        <family val="2"/>
        <scheme val="minor"/>
      </rPr>
      <t xml:space="preserve">Le flux pris en compte pour l'émission des bons de commande est le nombre mensuel moyen de demandeurs d’asile allocataires au titre du trimestre précédent
</t>
    </r>
  </si>
  <si>
    <t>E) Remise des aides matérielles aux demandeurs d'asile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</si>
</sst>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25" x14ac:knownFonts="1">
    <font>
      <sz val="11"/>
      <color theme="1"/>
      <name val="Calibri"/>
      <family val="2"/>
      <scheme val="minor"/>
    </font>
    <font>
      <b/>
      <sz val="11"/>
      <color theme="1"/>
      <name val="Calibri"/>
      <family val="2"/>
      <scheme val="minor"/>
    </font>
    <font>
      <sz val="11"/>
      <color theme="0"/>
      <name val="Calibri"/>
      <family val="2"/>
      <scheme val="minor"/>
    </font>
    <font>
      <b/>
      <sz val="16"/>
      <color theme="1"/>
      <name val="Calibri"/>
      <family val="2"/>
      <scheme val="minor"/>
    </font>
    <font>
      <sz val="11"/>
      <color theme="0" tint="-0.499984740745262"/>
      <name val="Calibri"/>
      <family val="2"/>
      <scheme val="minor"/>
    </font>
    <font>
      <b/>
      <sz val="11"/>
      <color theme="0" tint="-0.499984740745262"/>
      <name val="Calibri"/>
      <family val="2"/>
      <scheme val="minor"/>
    </font>
    <font>
      <sz val="14"/>
      <color theme="1"/>
      <name val="Calibri"/>
      <family val="2"/>
      <scheme val="minor"/>
    </font>
    <font>
      <b/>
      <sz val="18"/>
      <color rgb="FFC00000"/>
      <name val="Calibri"/>
      <family val="2"/>
      <scheme val="minor"/>
    </font>
    <font>
      <b/>
      <sz val="16"/>
      <color rgb="FFC00000"/>
      <name val="Calibri"/>
      <family val="2"/>
      <scheme val="minor"/>
    </font>
    <font>
      <i/>
      <sz val="11"/>
      <color theme="1"/>
      <name val="Calibri"/>
      <family val="2"/>
      <scheme val="minor"/>
    </font>
    <font>
      <b/>
      <sz val="11"/>
      <color rgb="FFC00000"/>
      <name val="Calibri"/>
      <family val="2"/>
      <scheme val="minor"/>
    </font>
    <font>
      <b/>
      <sz val="12"/>
      <color rgb="FFC00000"/>
      <name val="Calibri"/>
      <family val="2"/>
      <scheme val="minor"/>
    </font>
    <font>
      <b/>
      <sz val="16"/>
      <color theme="3"/>
      <name val="Calibri"/>
      <family val="2"/>
      <scheme val="minor"/>
    </font>
    <font>
      <sz val="10"/>
      <name val="Arial"/>
      <family val="2"/>
    </font>
    <font>
      <sz val="11"/>
      <name val="Calibri"/>
      <family val="2"/>
      <scheme val="minor"/>
    </font>
    <font>
      <b/>
      <sz val="10"/>
      <name val="Calibri"/>
      <family val="2"/>
      <scheme val="minor"/>
    </font>
    <font>
      <b/>
      <sz val="11"/>
      <color theme="0"/>
      <name val="Calibri"/>
      <family val="2"/>
      <scheme val="minor"/>
    </font>
    <font>
      <i/>
      <sz val="10"/>
      <color theme="1"/>
      <name val="Calibri"/>
      <family val="2"/>
      <scheme val="minor"/>
    </font>
    <font>
      <sz val="9"/>
      <color theme="1"/>
      <name val="Calibri"/>
      <family val="2"/>
      <scheme val="minor"/>
    </font>
    <font>
      <b/>
      <sz val="10"/>
      <color rgb="FFC00000"/>
      <name val="Calibri"/>
      <family val="2"/>
      <scheme val="minor"/>
    </font>
    <font>
      <b/>
      <i/>
      <sz val="11"/>
      <color theme="1"/>
      <name val="Calibri"/>
      <family val="2"/>
      <scheme val="minor"/>
    </font>
    <font>
      <sz val="10"/>
      <color theme="0"/>
      <name val="Calibri"/>
      <family val="2"/>
      <scheme val="minor"/>
    </font>
    <font>
      <b/>
      <i/>
      <sz val="11"/>
      <color rgb="FF7030A0"/>
      <name val="Calibri"/>
      <family val="2"/>
      <scheme val="minor"/>
    </font>
    <font>
      <b/>
      <sz val="11"/>
      <color rgb="FF7030A0"/>
      <name val="Calibri"/>
      <family val="2"/>
      <scheme val="minor"/>
    </font>
    <font>
      <b/>
      <sz val="11"/>
      <name val="Calibri"/>
      <family val="2"/>
      <scheme val="minor"/>
    </font>
  </fonts>
  <fills count="14">
    <fill>
      <patternFill patternType="none"/>
    </fill>
    <fill>
      <patternFill patternType="gray125"/>
    </fill>
    <fill>
      <patternFill patternType="solid">
        <fgColor theme="2"/>
        <bgColor indexed="64"/>
      </patternFill>
    </fill>
    <fill>
      <patternFill patternType="solid">
        <fgColor theme="4" tint="0.39997558519241921"/>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8" tint="0.39997558519241921"/>
        <bgColor indexed="64"/>
      </patternFill>
    </fill>
    <fill>
      <patternFill patternType="solid">
        <fgColor theme="8" tint="-0.249977111117893"/>
        <bgColor indexed="64"/>
      </patternFill>
    </fill>
    <fill>
      <patternFill patternType="solid">
        <fgColor theme="0" tint="-0.49998474074526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bottom/>
      <diagonal/>
    </border>
    <border>
      <left/>
      <right/>
      <top style="medium">
        <color indexed="64"/>
      </top>
      <bottom/>
      <diagonal/>
    </border>
    <border>
      <left/>
      <right style="thin">
        <color indexed="64"/>
      </right>
      <top style="medium">
        <color indexed="64"/>
      </top>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style="thin">
        <color indexed="64"/>
      </left>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0" fontId="13" fillId="0" borderId="0"/>
  </cellStyleXfs>
  <cellXfs count="103">
    <xf numFmtId="0" fontId="0" fillId="0" borderId="0" xfId="0"/>
    <xf numFmtId="0" fontId="0" fillId="0" borderId="0" xfId="0" applyAlignment="1">
      <alignment horizontal="center" vertical="center" wrapText="1"/>
    </xf>
    <xf numFmtId="0" fontId="0" fillId="0" borderId="0" xfId="0" applyAlignment="1">
      <alignment horizontal="center" vertical="center"/>
    </xf>
    <xf numFmtId="0" fontId="0" fillId="0" borderId="0" xfId="0" applyAlignment="1">
      <alignment horizontal="center"/>
    </xf>
    <xf numFmtId="0" fontId="0" fillId="0" borderId="1" xfId="0" applyBorder="1"/>
    <xf numFmtId="0" fontId="9" fillId="0" borderId="0" xfId="0" applyFont="1"/>
    <xf numFmtId="4" fontId="0" fillId="1" borderId="1" xfId="0" applyNumberFormat="1" applyFill="1" applyBorder="1" applyAlignment="1">
      <alignment horizontal="center" vertical="center" wrapText="1"/>
    </xf>
    <xf numFmtId="0" fontId="9" fillId="2" borderId="10" xfId="0" applyFont="1" applyFill="1" applyBorder="1" applyAlignment="1">
      <alignment horizontal="center" vertical="center" wrapText="1"/>
    </xf>
    <xf numFmtId="0" fontId="9" fillId="1" borderId="1" xfId="0" applyFont="1" applyFill="1" applyBorder="1" applyAlignment="1">
      <alignment horizontal="center" vertical="center" wrapText="1"/>
    </xf>
    <xf numFmtId="0" fontId="15" fillId="8" borderId="1" xfId="1" applyFont="1" applyFill="1" applyBorder="1" applyAlignment="1">
      <alignment horizontal="center" vertical="center" wrapText="1"/>
    </xf>
    <xf numFmtId="0" fontId="10" fillId="10" borderId="0" xfId="0" applyFont="1" applyFill="1" applyAlignment="1">
      <alignment horizontal="center" vertical="center" wrapText="1"/>
    </xf>
    <xf numFmtId="0" fontId="0" fillId="10" borderId="0" xfId="0" applyFill="1" applyAlignment="1">
      <alignment horizontal="center" vertical="center" wrapText="1"/>
    </xf>
    <xf numFmtId="4" fontId="11" fillId="10" borderId="0" xfId="0" applyNumberFormat="1" applyFont="1" applyFill="1" applyAlignment="1">
      <alignment horizontal="center" vertical="center"/>
    </xf>
    <xf numFmtId="0" fontId="17" fillId="0" borderId="1" xfId="0" applyFont="1" applyBorder="1"/>
    <xf numFmtId="0" fontId="18" fillId="0" borderId="1" xfId="0" applyFont="1" applyBorder="1" applyAlignment="1">
      <alignment horizontal="right"/>
    </xf>
    <xf numFmtId="0" fontId="19" fillId="0" borderId="1" xfId="0" applyFont="1" applyBorder="1" applyAlignment="1">
      <alignment horizontal="center" vertical="center"/>
    </xf>
    <xf numFmtId="0" fontId="0" fillId="0" borderId="1" xfId="0" applyBorder="1" applyAlignment="1">
      <alignment horizontal="center" vertical="center"/>
    </xf>
    <xf numFmtId="0" fontId="1" fillId="4" borderId="1" xfId="0" applyFont="1" applyFill="1" applyBorder="1"/>
    <xf numFmtId="4" fontId="1" fillId="4" borderId="1" xfId="0" applyNumberFormat="1" applyFont="1" applyFill="1" applyBorder="1" applyAlignment="1">
      <alignment horizontal="center" vertical="center"/>
    </xf>
    <xf numFmtId="0" fontId="21" fillId="9" borderId="1" xfId="0" applyFont="1" applyFill="1" applyBorder="1" applyAlignment="1">
      <alignment horizontal="center" vertical="center" wrapText="1"/>
    </xf>
    <xf numFmtId="4" fontId="1" fillId="7" borderId="0" xfId="0" applyNumberFormat="1" applyFont="1" applyFill="1" applyAlignment="1">
      <alignment horizontal="center" vertical="center"/>
    </xf>
    <xf numFmtId="0" fontId="16" fillId="7" borderId="0" xfId="0" applyFont="1" applyFill="1"/>
    <xf numFmtId="4" fontId="16" fillId="7" borderId="0" xfId="0" applyNumberFormat="1" applyFont="1" applyFill="1" applyAlignment="1">
      <alignment horizontal="center" vertical="center"/>
    </xf>
    <xf numFmtId="0" fontId="0" fillId="7" borderId="0" xfId="0" applyFill="1"/>
    <xf numFmtId="0" fontId="7" fillId="0" borderId="0" xfId="0" applyFont="1" applyAlignment="1">
      <alignment horizontal="center" vertical="center"/>
    </xf>
    <xf numFmtId="0" fontId="9" fillId="1" borderId="7" xfId="0" applyFont="1" applyFill="1" applyBorder="1" applyAlignment="1">
      <alignment horizontal="center" vertical="center" wrapText="1"/>
    </xf>
    <xf numFmtId="0" fontId="10" fillId="0" borderId="4" xfId="0" applyFont="1" applyBorder="1" applyAlignment="1">
      <alignment horizontal="center" vertical="center" wrapText="1"/>
    </xf>
    <xf numFmtId="4" fontId="11" fillId="0" borderId="4" xfId="0" applyNumberFormat="1" applyFont="1" applyBorder="1" applyAlignment="1">
      <alignment horizontal="center" vertical="center"/>
    </xf>
    <xf numFmtId="0" fontId="21" fillId="7" borderId="0" xfId="0" applyFont="1" applyFill="1" applyAlignment="1">
      <alignment horizontal="center" vertical="center" wrapText="1"/>
    </xf>
    <xf numFmtId="0" fontId="0" fillId="7" borderId="0" xfId="0" applyFill="1" applyAlignment="1">
      <alignment horizontal="center" vertical="center"/>
    </xf>
    <xf numFmtId="0" fontId="20" fillId="0" borderId="0" xfId="0" applyFont="1" applyAlignment="1">
      <alignment vertical="center"/>
    </xf>
    <xf numFmtId="4" fontId="0" fillId="1" borderId="7" xfId="0" applyNumberFormat="1" applyFill="1" applyBorder="1" applyAlignment="1">
      <alignment horizontal="center" vertical="center" wrapText="1"/>
    </xf>
    <xf numFmtId="0" fontId="22" fillId="0" borderId="1" xfId="0" applyFont="1" applyBorder="1" applyAlignment="1">
      <alignment horizontal="center" vertical="center" wrapText="1"/>
    </xf>
    <xf numFmtId="4" fontId="23" fillId="0" borderId="1" xfId="0" applyNumberFormat="1" applyFont="1" applyBorder="1" applyAlignment="1">
      <alignment horizontal="center" vertical="center" wrapText="1"/>
    </xf>
    <xf numFmtId="0" fontId="9" fillId="1" borderId="3" xfId="0" applyFont="1" applyFill="1" applyBorder="1" applyAlignment="1">
      <alignment horizontal="center" vertical="center" wrapText="1"/>
    </xf>
    <xf numFmtId="4" fontId="0" fillId="1" borderId="3" xfId="0" applyNumberFormat="1" applyFill="1" applyBorder="1" applyAlignment="1">
      <alignment horizontal="center" vertical="center" wrapText="1"/>
    </xf>
    <xf numFmtId="0" fontId="1" fillId="11" borderId="1" xfId="0" applyFont="1" applyFill="1" applyBorder="1"/>
    <xf numFmtId="4" fontId="1" fillId="11" borderId="1" xfId="0" applyNumberFormat="1" applyFont="1" applyFill="1" applyBorder="1" applyAlignment="1">
      <alignment horizontal="center" vertical="center"/>
    </xf>
    <xf numFmtId="0" fontId="24" fillId="11" borderId="1" xfId="0" applyFont="1" applyFill="1" applyBorder="1"/>
    <xf numFmtId="4" fontId="24" fillId="11" borderId="1" xfId="0" applyNumberFormat="1" applyFont="1" applyFill="1" applyBorder="1" applyAlignment="1">
      <alignment horizontal="center" vertical="center"/>
    </xf>
    <xf numFmtId="0" fontId="15" fillId="8" borderId="16" xfId="1" applyFont="1" applyFill="1" applyBorder="1" applyAlignment="1">
      <alignment horizontal="center" vertical="center" wrapText="1"/>
    </xf>
    <xf numFmtId="0" fontId="0" fillId="7" borderId="16" xfId="0" applyFill="1" applyBorder="1" applyAlignment="1">
      <alignment horizontal="left" vertical="center" wrapText="1"/>
    </xf>
    <xf numFmtId="164" fontId="0" fillId="7" borderId="1" xfId="0" applyNumberFormat="1" applyFill="1" applyBorder="1" applyAlignment="1">
      <alignment vertical="center" wrapText="1"/>
    </xf>
    <xf numFmtId="164" fontId="0" fillId="0" borderId="1" xfId="0" applyNumberFormat="1" applyBorder="1"/>
    <xf numFmtId="0" fontId="0" fillId="7" borderId="16" xfId="0" applyFill="1" applyBorder="1" applyAlignment="1">
      <alignment vertical="center" wrapText="1"/>
    </xf>
    <xf numFmtId="0" fontId="14" fillId="7" borderId="16" xfId="0" applyFont="1" applyFill="1" applyBorder="1" applyAlignment="1">
      <alignment vertical="center" wrapText="1"/>
    </xf>
    <xf numFmtId="0" fontId="15" fillId="8" borderId="23" xfId="1" applyFont="1" applyFill="1" applyBorder="1" applyAlignment="1">
      <alignment horizontal="left" vertical="center" wrapText="1"/>
    </xf>
    <xf numFmtId="164" fontId="1" fillId="8" borderId="1" xfId="0" applyNumberFormat="1" applyFont="1" applyFill="1" applyBorder="1"/>
    <xf numFmtId="0" fontId="0" fillId="2" borderId="1" xfId="0" applyFill="1" applyBorder="1" applyAlignment="1">
      <alignment horizontal="center" vertical="center" wrapText="1"/>
    </xf>
    <xf numFmtId="0" fontId="1" fillId="11" borderId="1" xfId="0" applyFont="1" applyFill="1" applyBorder="1" applyAlignment="1">
      <alignment horizontal="center" vertical="center" wrapText="1"/>
    </xf>
    <xf numFmtId="0" fontId="1" fillId="11" borderId="1" xfId="0" applyFont="1" applyFill="1" applyBorder="1" applyAlignment="1">
      <alignment horizontal="center" vertical="center"/>
    </xf>
    <xf numFmtId="0" fontId="3" fillId="6" borderId="0" xfId="0" applyFont="1" applyFill="1" applyAlignment="1">
      <alignment horizontal="center" vertical="center" wrapText="1"/>
    </xf>
    <xf numFmtId="0" fontId="0" fillId="0" borderId="0" xfId="0" applyAlignment="1">
      <alignment horizontal="center"/>
    </xf>
    <xf numFmtId="0" fontId="8" fillId="7" borderId="27" xfId="0" applyFont="1" applyFill="1" applyBorder="1" applyAlignment="1">
      <alignment horizontal="center" vertical="center" wrapText="1"/>
    </xf>
    <xf numFmtId="0" fontId="19" fillId="0" borderId="16" xfId="0" applyFont="1" applyBorder="1" applyAlignment="1">
      <alignment horizontal="center" vertical="center"/>
    </xf>
    <xf numFmtId="0" fontId="19" fillId="0" borderId="26" xfId="0" applyFont="1" applyBorder="1" applyAlignment="1">
      <alignment horizontal="center" vertical="center"/>
    </xf>
    <xf numFmtId="0" fontId="0" fillId="12" borderId="1" xfId="0" applyFill="1" applyBorder="1" applyAlignment="1">
      <alignment horizontal="center"/>
    </xf>
    <xf numFmtId="0" fontId="0" fillId="2" borderId="1" xfId="0" applyFill="1" applyBorder="1" applyAlignment="1">
      <alignment horizontal="center" vertical="center" wrapText="1"/>
    </xf>
    <xf numFmtId="0" fontId="0" fillId="13" borderId="1" xfId="0" applyFill="1" applyBorder="1" applyAlignment="1">
      <alignment horizontal="center" vertical="center" wrapText="1"/>
    </xf>
    <xf numFmtId="0" fontId="0" fillId="0" borderId="1" xfId="0" applyBorder="1" applyAlignment="1">
      <alignment horizontal="center"/>
    </xf>
    <xf numFmtId="0" fontId="2" fillId="9" borderId="1" xfId="0" applyFont="1" applyFill="1" applyBorder="1" applyAlignment="1">
      <alignment horizontal="center" vertical="center" wrapText="1"/>
    </xf>
    <xf numFmtId="0" fontId="0" fillId="4" borderId="1" xfId="0" applyFill="1" applyBorder="1" applyAlignment="1">
      <alignment horizontal="center" vertical="center" wrapText="1"/>
    </xf>
    <xf numFmtId="4" fontId="0" fillId="0" borderId="1" xfId="0" quotePrefix="1" applyNumberFormat="1" applyBorder="1" applyAlignment="1">
      <alignment horizontal="center" vertical="center" wrapText="1"/>
    </xf>
    <xf numFmtId="0" fontId="0" fillId="0" borderId="1" xfId="0" quotePrefix="1" applyBorder="1" applyAlignment="1">
      <alignment horizontal="center" vertical="center" wrapText="1"/>
    </xf>
    <xf numFmtId="0" fontId="0" fillId="0" borderId="1" xfId="0" applyBorder="1" applyAlignment="1">
      <alignment horizontal="center" vertical="center" wrapText="1"/>
    </xf>
    <xf numFmtId="0" fontId="3" fillId="6" borderId="12" xfId="0" applyFont="1" applyFill="1" applyBorder="1" applyAlignment="1">
      <alignment horizontal="center" vertical="center" wrapText="1"/>
    </xf>
    <xf numFmtId="0" fontId="0" fillId="0" borderId="12" xfId="0" applyBorder="1" applyAlignment="1">
      <alignment horizontal="center"/>
    </xf>
    <xf numFmtId="0" fontId="7" fillId="7" borderId="12" xfId="0" applyFont="1" applyFill="1" applyBorder="1" applyAlignment="1">
      <alignment horizontal="center" vertical="center" wrapText="1"/>
    </xf>
    <xf numFmtId="0" fontId="7" fillId="7" borderId="0" xfId="0" applyFont="1" applyFill="1" applyAlignment="1">
      <alignment horizontal="center" vertical="center" wrapText="1"/>
    </xf>
    <xf numFmtId="0" fontId="4" fillId="7" borderId="12" xfId="0" applyFont="1" applyFill="1" applyBorder="1" applyAlignment="1">
      <alignment horizontal="center" vertical="center" wrapText="1"/>
    </xf>
    <xf numFmtId="0" fontId="4" fillId="7" borderId="0" xfId="0" applyFont="1" applyFill="1" applyAlignment="1">
      <alignment horizontal="center" vertical="center" wrapText="1"/>
    </xf>
    <xf numFmtId="0" fontId="0" fillId="5" borderId="14" xfId="0" applyFill="1" applyBorder="1" applyAlignment="1">
      <alignment horizontal="center" vertical="center"/>
    </xf>
    <xf numFmtId="0" fontId="0" fillId="5" borderId="2" xfId="0" applyFill="1" applyBorder="1" applyAlignment="1">
      <alignment horizontal="center" vertical="center"/>
    </xf>
    <xf numFmtId="0" fontId="0" fillId="5" borderId="15" xfId="0" applyFill="1" applyBorder="1" applyAlignment="1">
      <alignment horizontal="center" vertical="center"/>
    </xf>
    <xf numFmtId="0" fontId="0" fillId="0" borderId="24" xfId="0" applyBorder="1" applyAlignment="1">
      <alignment horizontal="center" vertical="center" wrapText="1"/>
    </xf>
    <xf numFmtId="0" fontId="0" fillId="0" borderId="18" xfId="0" applyBorder="1" applyAlignment="1">
      <alignment horizontal="center" vertical="center" wrapText="1"/>
    </xf>
    <xf numFmtId="0" fontId="0" fillId="0" borderId="25" xfId="0" applyBorder="1" applyAlignment="1">
      <alignment horizontal="center" vertical="center" wrapText="1"/>
    </xf>
    <xf numFmtId="4" fontId="0" fillId="0" borderId="17" xfId="0" applyNumberFormat="1" applyBorder="1" applyAlignment="1">
      <alignment horizontal="center" vertical="center"/>
    </xf>
    <xf numFmtId="4" fontId="0" fillId="0" borderId="21" xfId="0" applyNumberFormat="1" applyBorder="1" applyAlignment="1">
      <alignment horizontal="center" vertical="center"/>
    </xf>
    <xf numFmtId="0" fontId="0" fillId="3" borderId="19" xfId="0" applyFill="1" applyBorder="1" applyAlignment="1">
      <alignment horizontal="center" vertical="center" wrapText="1"/>
    </xf>
    <xf numFmtId="0" fontId="0" fillId="3" borderId="20" xfId="0" applyFill="1" applyBorder="1" applyAlignment="1">
      <alignment horizontal="center" vertical="center" wrapText="1"/>
    </xf>
    <xf numFmtId="0" fontId="0" fillId="0" borderId="8" xfId="0" applyBorder="1" applyAlignment="1">
      <alignment horizontal="center"/>
    </xf>
    <xf numFmtId="0" fontId="0" fillId="0" borderId="9" xfId="0" applyBorder="1" applyAlignment="1">
      <alignment horizontal="center"/>
    </xf>
    <xf numFmtId="0" fontId="0" fillId="0" borderId="4" xfId="0" applyBorder="1" applyAlignment="1">
      <alignment horizontal="center" vertical="center" wrapText="1"/>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6" fillId="6" borderId="8" xfId="0" applyFont="1" applyFill="1" applyBorder="1" applyAlignment="1">
      <alignment horizontal="center" vertical="center" wrapText="1"/>
    </xf>
    <xf numFmtId="0" fontId="6" fillId="6" borderId="9" xfId="0" applyFont="1" applyFill="1" applyBorder="1" applyAlignment="1">
      <alignment horizontal="center" vertical="center" wrapText="1"/>
    </xf>
    <xf numFmtId="0" fontId="0" fillId="5" borderId="14" xfId="0" applyFill="1" applyBorder="1" applyAlignment="1">
      <alignment horizontal="center" vertical="center" wrapText="1"/>
    </xf>
    <xf numFmtId="0" fontId="0" fillId="5" borderId="2" xfId="0" applyFill="1" applyBorder="1" applyAlignment="1">
      <alignment horizontal="center" vertical="center" wrapText="1"/>
    </xf>
    <xf numFmtId="0" fontId="0" fillId="5" borderId="15" xfId="0" applyFill="1" applyBorder="1" applyAlignment="1">
      <alignment horizontal="center" vertical="center" wrapText="1"/>
    </xf>
    <xf numFmtId="0" fontId="12" fillId="0" borderId="5" xfId="0" applyFont="1" applyBorder="1" applyAlignment="1">
      <alignment horizontal="left" vertical="center"/>
    </xf>
    <xf numFmtId="0" fontId="0" fillId="10" borderId="18" xfId="0" applyFill="1" applyBorder="1" applyAlignment="1">
      <alignment horizontal="center" vertical="center"/>
    </xf>
    <xf numFmtId="0" fontId="0" fillId="3" borderId="11" xfId="0" applyFill="1" applyBorder="1" applyAlignment="1">
      <alignment horizontal="center" vertical="center"/>
    </xf>
    <xf numFmtId="0" fontId="0" fillId="3" borderId="19" xfId="0" applyFill="1" applyBorder="1" applyAlignment="1">
      <alignment horizontal="center" vertical="center"/>
    </xf>
    <xf numFmtId="0" fontId="0" fillId="3" borderId="13" xfId="0" applyFill="1" applyBorder="1" applyAlignment="1">
      <alignment horizontal="center" vertical="center"/>
    </xf>
    <xf numFmtId="0" fontId="0" fillId="3" borderId="6" xfId="0" applyFill="1" applyBorder="1" applyAlignment="1">
      <alignment horizontal="center" vertical="center"/>
    </xf>
    <xf numFmtId="0" fontId="9" fillId="2" borderId="22" xfId="0" applyFont="1" applyFill="1" applyBorder="1" applyAlignment="1">
      <alignment horizontal="center" vertical="center" wrapText="1"/>
    </xf>
    <xf numFmtId="0" fontId="9" fillId="2" borderId="20" xfId="0" applyFont="1" applyFill="1" applyBorder="1" applyAlignment="1">
      <alignment horizontal="center" vertical="center" wrapText="1"/>
    </xf>
    <xf numFmtId="4" fontId="7" fillId="0" borderId="8" xfId="0" applyNumberFormat="1" applyFont="1" applyBorder="1" applyAlignment="1">
      <alignment horizontal="center" vertical="center"/>
    </xf>
    <xf numFmtId="4" fontId="7" fillId="0" borderId="9" xfId="0" applyNumberFormat="1" applyFont="1" applyBorder="1" applyAlignment="1">
      <alignment horizontal="center" vertical="center"/>
    </xf>
  </cellXfs>
  <cellStyles count="2">
    <cellStyle name="Normal" xfId="0" builtinId="0"/>
    <cellStyle name="Normal 7" xfId="1"/>
  </cellStyles>
  <dxfs count="0"/>
  <tableStyles count="0" defaultTableStyle="TableStyleMedium2" defaultPivotStyle="PivotStyleLight16"/>
  <colors>
    <mruColors>
      <color rgb="FFC5D8FF"/>
      <color rgb="FFFFCBAB"/>
      <color rgb="FFCC99FF"/>
      <color rgb="FFFEBEC4"/>
      <color rgb="FFCC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802004</xdr:colOff>
      <xdr:row>0</xdr:row>
      <xdr:rowOff>45721</xdr:rowOff>
    </xdr:from>
    <xdr:to>
      <xdr:col>4</xdr:col>
      <xdr:colOff>466725</xdr:colOff>
      <xdr:row>0</xdr:row>
      <xdr:rowOff>893445</xdr:rowOff>
    </xdr:to>
    <xdr:pic>
      <xdr:nvPicPr>
        <xdr:cNvPr id="2" name="Image 1" descr="image001">
          <a:extLst>
            <a:ext uri="{FF2B5EF4-FFF2-40B4-BE49-F238E27FC236}">
              <a16:creationId xmlns=""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21554" y="45721"/>
          <a:ext cx="912496" cy="847724"/>
        </a:xfrm>
        <a:prstGeom prst="rect">
          <a:avLst/>
        </a:prstGeom>
        <a:noFill/>
        <a:ln>
          <a:noFill/>
        </a:ln>
      </xdr:spPr>
    </xdr:pic>
    <xdr:clientData/>
  </xdr:twoCellAnchor>
  <xdr:twoCellAnchor editAs="oneCell">
    <xdr:from>
      <xdr:col>0</xdr:col>
      <xdr:colOff>0</xdr:colOff>
      <xdr:row>0</xdr:row>
      <xdr:rowOff>53341</xdr:rowOff>
    </xdr:from>
    <xdr:to>
      <xdr:col>0</xdr:col>
      <xdr:colOff>1254125</xdr:colOff>
      <xdr:row>0</xdr:row>
      <xdr:rowOff>1024890</xdr:rowOff>
    </xdr:to>
    <xdr:pic>
      <xdr:nvPicPr>
        <xdr:cNvPr id="3" name="Image 2" descr="Republique_Francaise_RVB">
          <a:extLst>
            <a:ext uri="{FF2B5EF4-FFF2-40B4-BE49-F238E27FC236}">
              <a16:creationId xmlns="" xmlns:a16="http://schemas.microsoft.com/office/drawing/2014/main" id="{00000000-0008-0000-0000-000003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53341"/>
          <a:ext cx="1254125" cy="971549"/>
        </a:xfrm>
        <a:prstGeom prst="rect">
          <a:avLst/>
        </a:prstGeom>
        <a:noFill/>
        <a:ln>
          <a:noFill/>
        </a:ln>
      </xdr:spPr>
    </xdr:pic>
    <xdr:clientData/>
  </xdr:twoCellAnchor>
  <xdr:twoCellAnchor>
    <xdr:from>
      <xdr:col>7</xdr:col>
      <xdr:colOff>76200</xdr:colOff>
      <xdr:row>0</xdr:row>
      <xdr:rowOff>47625</xdr:rowOff>
    </xdr:from>
    <xdr:to>
      <xdr:col>7</xdr:col>
      <xdr:colOff>1028700</xdr:colOff>
      <xdr:row>0</xdr:row>
      <xdr:rowOff>1076325</xdr:rowOff>
    </xdr:to>
    <xdr:pic>
      <xdr:nvPicPr>
        <xdr:cNvPr id="5" name="Image 5"/>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9086850" y="47625"/>
          <a:ext cx="952500" cy="102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1573530</xdr:colOff>
      <xdr:row>0</xdr:row>
      <xdr:rowOff>169545</xdr:rowOff>
    </xdr:from>
    <xdr:to>
      <xdr:col>3</xdr:col>
      <xdr:colOff>2546350</xdr:colOff>
      <xdr:row>0</xdr:row>
      <xdr:rowOff>1105535</xdr:rowOff>
    </xdr:to>
    <xdr:pic>
      <xdr:nvPicPr>
        <xdr:cNvPr id="2" name="Image 1" descr="image001">
          <a:extLst>
            <a:ext uri="{FF2B5EF4-FFF2-40B4-BE49-F238E27FC236}">
              <a16:creationId xmlns=""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87390" y="169545"/>
          <a:ext cx="972820" cy="935990"/>
        </a:xfrm>
        <a:prstGeom prst="rect">
          <a:avLst/>
        </a:prstGeom>
        <a:noFill/>
        <a:ln>
          <a:noFill/>
        </a:ln>
      </xdr:spPr>
    </xdr:pic>
    <xdr:clientData/>
  </xdr:twoCellAnchor>
  <xdr:twoCellAnchor editAs="oneCell">
    <xdr:from>
      <xdr:col>0</xdr:col>
      <xdr:colOff>78105</xdr:colOff>
      <xdr:row>0</xdr:row>
      <xdr:rowOff>180975</xdr:rowOff>
    </xdr:from>
    <xdr:to>
      <xdr:col>0</xdr:col>
      <xdr:colOff>1249680</xdr:colOff>
      <xdr:row>0</xdr:row>
      <xdr:rowOff>1120140</xdr:rowOff>
    </xdr:to>
    <xdr:pic>
      <xdr:nvPicPr>
        <xdr:cNvPr id="3" name="Image 2" descr="Republique_Francaise_RVB">
          <a:extLst>
            <a:ext uri="{FF2B5EF4-FFF2-40B4-BE49-F238E27FC236}">
              <a16:creationId xmlns="" xmlns:a16="http://schemas.microsoft.com/office/drawing/2014/main" id="{00000000-0008-0000-0100-000003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8105" y="180975"/>
          <a:ext cx="1171575" cy="939165"/>
        </a:xfrm>
        <a:prstGeom prst="rect">
          <a:avLst/>
        </a:prstGeom>
        <a:noFill/>
        <a:ln>
          <a:noFill/>
        </a:ln>
      </xdr:spPr>
    </xdr:pic>
    <xdr:clientData/>
  </xdr:twoCellAnchor>
  <xdr:twoCellAnchor>
    <xdr:from>
      <xdr:col>2</xdr:col>
      <xdr:colOff>9525</xdr:colOff>
      <xdr:row>0</xdr:row>
      <xdr:rowOff>0</xdr:rowOff>
    </xdr:from>
    <xdr:to>
      <xdr:col>2</xdr:col>
      <xdr:colOff>1114425</xdr:colOff>
      <xdr:row>0</xdr:row>
      <xdr:rowOff>1362075</xdr:rowOff>
    </xdr:to>
    <xdr:pic>
      <xdr:nvPicPr>
        <xdr:cNvPr id="4" name="Image 5"/>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867025" y="0"/>
          <a:ext cx="1104900" cy="1362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750570</xdr:colOff>
      <xdr:row>0</xdr:row>
      <xdr:rowOff>175260</xdr:rowOff>
    </xdr:from>
    <xdr:to>
      <xdr:col>3</xdr:col>
      <xdr:colOff>854710</xdr:colOff>
      <xdr:row>0</xdr:row>
      <xdr:rowOff>1111250</xdr:rowOff>
    </xdr:to>
    <xdr:pic>
      <xdr:nvPicPr>
        <xdr:cNvPr id="2" name="Image 1" descr="image001">
          <a:extLst>
            <a:ext uri="{FF2B5EF4-FFF2-40B4-BE49-F238E27FC236}">
              <a16:creationId xmlns="" xmlns:a16="http://schemas.microsoft.com/office/drawing/2014/main" id="{00000000-0008-0000-02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16930" y="175260"/>
          <a:ext cx="972820" cy="935990"/>
        </a:xfrm>
        <a:prstGeom prst="rect">
          <a:avLst/>
        </a:prstGeom>
        <a:noFill/>
        <a:ln>
          <a:noFill/>
        </a:ln>
      </xdr:spPr>
    </xdr:pic>
    <xdr:clientData/>
  </xdr:twoCellAnchor>
  <xdr:twoCellAnchor editAs="oneCell">
    <xdr:from>
      <xdr:col>0</xdr:col>
      <xdr:colOff>7620</xdr:colOff>
      <xdr:row>0</xdr:row>
      <xdr:rowOff>19050</xdr:rowOff>
    </xdr:from>
    <xdr:to>
      <xdr:col>0</xdr:col>
      <xdr:colOff>1134110</xdr:colOff>
      <xdr:row>0</xdr:row>
      <xdr:rowOff>1029335</xdr:rowOff>
    </xdr:to>
    <xdr:pic>
      <xdr:nvPicPr>
        <xdr:cNvPr id="3" name="Image 2" descr="Republique_Francaise_RVB">
          <a:extLst>
            <a:ext uri="{FF2B5EF4-FFF2-40B4-BE49-F238E27FC236}">
              <a16:creationId xmlns="" xmlns:a16="http://schemas.microsoft.com/office/drawing/2014/main" id="{00000000-0008-0000-0200-000003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620" y="19050"/>
          <a:ext cx="1126490" cy="1010285"/>
        </a:xfrm>
        <a:prstGeom prst="rect">
          <a:avLst/>
        </a:prstGeom>
        <a:noFill/>
        <a:ln>
          <a:noFill/>
        </a:ln>
      </xdr:spPr>
    </xdr:pic>
    <xdr:clientData/>
  </xdr:twoCellAnchor>
  <xdr:twoCellAnchor>
    <xdr:from>
      <xdr:col>0</xdr:col>
      <xdr:colOff>2686050</xdr:colOff>
      <xdr:row>0</xdr:row>
      <xdr:rowOff>0</xdr:rowOff>
    </xdr:from>
    <xdr:to>
      <xdr:col>0</xdr:col>
      <xdr:colOff>3790950</xdr:colOff>
      <xdr:row>0</xdr:row>
      <xdr:rowOff>1362075</xdr:rowOff>
    </xdr:to>
    <xdr:pic>
      <xdr:nvPicPr>
        <xdr:cNvPr id="4" name="Image 5"/>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86050" y="0"/>
          <a:ext cx="1104900" cy="1362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topLeftCell="A7" workbookViewId="0">
      <selection activeCell="H13" sqref="H13"/>
    </sheetView>
  </sheetViews>
  <sheetFormatPr baseColWidth="10" defaultRowHeight="15" x14ac:dyDescent="0.25"/>
  <cols>
    <col min="1" max="1" width="22.85546875" customWidth="1"/>
    <col min="2" max="8" width="18.7109375" customWidth="1"/>
  </cols>
  <sheetData>
    <row r="1" spans="1:8" ht="87.75" customHeight="1" x14ac:dyDescent="0.25">
      <c r="A1" s="52"/>
      <c r="B1" s="52"/>
      <c r="C1" s="52"/>
      <c r="D1" s="52"/>
      <c r="E1" s="52"/>
      <c r="F1" s="52"/>
      <c r="G1" s="52"/>
      <c r="H1" s="52"/>
    </row>
    <row r="2" spans="1:8" ht="70.5" customHeight="1" x14ac:dyDescent="0.25">
      <c r="A2" s="51" t="str">
        <f>'Prix unitaires'!A2:B2</f>
        <v>Structures de premier accueil des demandeurs d’asile 
à Mayotte
MARCHE N° 25 85 00</v>
      </c>
      <c r="B2" s="51"/>
      <c r="C2" s="51"/>
      <c r="D2" s="51"/>
      <c r="E2" s="51"/>
      <c r="F2" s="51"/>
      <c r="G2" s="51"/>
      <c r="H2" s="51"/>
    </row>
    <row r="3" spans="1:8" ht="33" customHeight="1" x14ac:dyDescent="0.25">
      <c r="A3" s="53" t="s">
        <v>32</v>
      </c>
      <c r="B3" s="53"/>
      <c r="C3" s="53"/>
      <c r="D3" s="53"/>
      <c r="E3" s="53"/>
      <c r="F3" s="53"/>
      <c r="G3" s="53"/>
      <c r="H3" s="53"/>
    </row>
    <row r="4" spans="1:8" ht="65.25" customHeight="1" x14ac:dyDescent="0.25">
      <c r="A4" s="49" t="s">
        <v>54</v>
      </c>
      <c r="B4" s="50"/>
      <c r="C4" s="49" t="s">
        <v>55</v>
      </c>
      <c r="D4" s="49"/>
      <c r="E4" s="49" t="s">
        <v>56</v>
      </c>
      <c r="F4" s="49"/>
      <c r="G4" s="49" t="s">
        <v>57</v>
      </c>
      <c r="H4" s="49"/>
    </row>
    <row r="5" spans="1:8" x14ac:dyDescent="0.25">
      <c r="A5" s="40" t="s">
        <v>33</v>
      </c>
      <c r="B5" s="9" t="s">
        <v>34</v>
      </c>
      <c r="C5" s="40" t="s">
        <v>33</v>
      </c>
      <c r="D5" s="9" t="s">
        <v>34</v>
      </c>
      <c r="E5" s="40" t="s">
        <v>33</v>
      </c>
      <c r="F5" s="9" t="s">
        <v>34</v>
      </c>
      <c r="G5" s="40" t="s">
        <v>33</v>
      </c>
      <c r="H5" s="9" t="s">
        <v>34</v>
      </c>
    </row>
    <row r="6" spans="1:8" ht="45" x14ac:dyDescent="0.25">
      <c r="A6" s="41" t="s">
        <v>4</v>
      </c>
      <c r="B6" s="42"/>
      <c r="C6" s="41" t="s">
        <v>4</v>
      </c>
      <c r="D6" s="42"/>
      <c r="E6" s="41" t="s">
        <v>49</v>
      </c>
      <c r="F6" s="43"/>
      <c r="G6" s="41" t="s">
        <v>49</v>
      </c>
      <c r="H6" s="43"/>
    </row>
    <row r="7" spans="1:8" ht="60" x14ac:dyDescent="0.25">
      <c r="A7" s="41" t="s">
        <v>36</v>
      </c>
      <c r="B7" s="42"/>
      <c r="C7" s="41" t="s">
        <v>36</v>
      </c>
      <c r="D7" s="42"/>
      <c r="E7" s="41" t="s">
        <v>35</v>
      </c>
      <c r="F7" s="43"/>
      <c r="G7" s="41" t="s">
        <v>35</v>
      </c>
      <c r="H7" s="43"/>
    </row>
    <row r="8" spans="1:8" ht="30" x14ac:dyDescent="0.25">
      <c r="A8" s="41" t="s">
        <v>37</v>
      </c>
      <c r="B8" s="42"/>
      <c r="C8" s="41" t="s">
        <v>37</v>
      </c>
      <c r="D8" s="42"/>
      <c r="E8" s="41" t="s">
        <v>38</v>
      </c>
      <c r="F8" s="43"/>
      <c r="G8" s="41" t="s">
        <v>38</v>
      </c>
      <c r="H8" s="43"/>
    </row>
    <row r="9" spans="1:8" ht="45" x14ac:dyDescent="0.25">
      <c r="A9" s="41" t="s">
        <v>39</v>
      </c>
      <c r="B9" s="42"/>
      <c r="C9" s="41" t="s">
        <v>39</v>
      </c>
      <c r="D9" s="42"/>
      <c r="E9" s="44" t="s">
        <v>40</v>
      </c>
      <c r="F9" s="43"/>
      <c r="G9" s="44" t="s">
        <v>40</v>
      </c>
      <c r="H9" s="43"/>
    </row>
    <row r="10" spans="1:8" ht="60" x14ac:dyDescent="0.25">
      <c r="A10" s="45" t="s">
        <v>41</v>
      </c>
      <c r="B10" s="42"/>
      <c r="C10" s="45" t="s">
        <v>41</v>
      </c>
      <c r="D10" s="42"/>
      <c r="E10" s="45" t="s">
        <v>42</v>
      </c>
      <c r="F10" s="43"/>
      <c r="G10" s="45" t="s">
        <v>42</v>
      </c>
      <c r="H10" s="43"/>
    </row>
    <row r="11" spans="1:8" x14ac:dyDescent="0.25">
      <c r="A11" s="44" t="s">
        <v>5</v>
      </c>
      <c r="B11" s="42"/>
      <c r="C11" s="44" t="s">
        <v>5</v>
      </c>
      <c r="D11" s="42"/>
      <c r="F11" s="43"/>
      <c r="H11" s="43"/>
    </row>
    <row r="12" spans="1:8" ht="60" x14ac:dyDescent="0.25">
      <c r="A12" s="44" t="s">
        <v>43</v>
      </c>
      <c r="B12" s="42"/>
      <c r="C12" s="44" t="s">
        <v>43</v>
      </c>
      <c r="D12" s="42"/>
      <c r="E12" s="44" t="s">
        <v>58</v>
      </c>
      <c r="F12" s="43"/>
      <c r="G12" s="44" t="s">
        <v>58</v>
      </c>
      <c r="H12" s="43"/>
    </row>
    <row r="13" spans="1:8" x14ac:dyDescent="0.25">
      <c r="A13" s="46" t="s">
        <v>6</v>
      </c>
      <c r="B13" s="47">
        <f>SUM(B6:B12)</f>
        <v>0</v>
      </c>
      <c r="C13" s="46" t="s">
        <v>6</v>
      </c>
      <c r="D13" s="47">
        <f>SUM(D6:D12)</f>
        <v>0</v>
      </c>
      <c r="E13" s="46" t="s">
        <v>6</v>
      </c>
      <c r="F13" s="47">
        <f>SUM(F6:F12)</f>
        <v>0</v>
      </c>
      <c r="G13" s="46" t="s">
        <v>6</v>
      </c>
      <c r="H13" s="47">
        <f>SUM(H6:H12)</f>
        <v>0</v>
      </c>
    </row>
  </sheetData>
  <mergeCells count="7">
    <mergeCell ref="A4:B4"/>
    <mergeCell ref="G4:H4"/>
    <mergeCell ref="A2:H2"/>
    <mergeCell ref="A1:H1"/>
    <mergeCell ref="A3:H3"/>
    <mergeCell ref="C4:D4"/>
    <mergeCell ref="E4:F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pageSetUpPr fitToPage="1"/>
  </sheetPr>
  <dimension ref="A1:N47"/>
  <sheetViews>
    <sheetView topLeftCell="A8" workbookViewId="0">
      <selection activeCell="A19" sqref="A19"/>
    </sheetView>
  </sheetViews>
  <sheetFormatPr baseColWidth="10" defaultRowHeight="15" x14ac:dyDescent="0.25"/>
  <cols>
    <col min="1" max="1" width="24.140625" customWidth="1"/>
    <col min="2" max="3" width="18.7109375" customWidth="1"/>
    <col min="4" max="4" width="42.140625" customWidth="1"/>
    <col min="5" max="5" width="24.42578125" customWidth="1"/>
    <col min="8" max="8" width="25" customWidth="1"/>
  </cols>
  <sheetData>
    <row r="1" spans="1:9" ht="108" customHeight="1" x14ac:dyDescent="0.25">
      <c r="A1" s="66"/>
      <c r="B1" s="52"/>
      <c r="C1" s="52"/>
      <c r="D1" s="52"/>
    </row>
    <row r="2" spans="1:9" ht="84.75" customHeight="1" x14ac:dyDescent="0.25">
      <c r="A2" s="65" t="s">
        <v>65</v>
      </c>
      <c r="B2" s="51"/>
      <c r="C2" s="51"/>
      <c r="D2" s="51"/>
    </row>
    <row r="3" spans="1:9" ht="54" customHeight="1" x14ac:dyDescent="0.25">
      <c r="A3" s="67" t="s">
        <v>45</v>
      </c>
      <c r="B3" s="68"/>
      <c r="C3" s="68"/>
      <c r="D3" s="68"/>
    </row>
    <row r="4" spans="1:9" ht="15" hidden="1" customHeight="1" x14ac:dyDescent="0.25">
      <c r="A4" s="1"/>
      <c r="B4" s="2"/>
      <c r="C4" s="2"/>
    </row>
    <row r="5" spans="1:9" ht="136.5" customHeight="1" x14ac:dyDescent="0.25">
      <c r="A5" s="69" t="s">
        <v>66</v>
      </c>
      <c r="B5" s="70"/>
      <c r="C5" s="70"/>
      <c r="D5" s="70"/>
    </row>
    <row r="6" spans="1:9" ht="19.899999999999999" customHeight="1" x14ac:dyDescent="0.25">
      <c r="A6" s="48" t="s">
        <v>0</v>
      </c>
      <c r="B6" s="57" t="s">
        <v>51</v>
      </c>
      <c r="C6" s="57"/>
      <c r="E6" s="56" t="s">
        <v>60</v>
      </c>
      <c r="F6" s="56"/>
      <c r="H6" s="56" t="s">
        <v>61</v>
      </c>
      <c r="I6" s="56"/>
    </row>
    <row r="7" spans="1:9" x14ac:dyDescent="0.25">
      <c r="A7" s="61" t="s">
        <v>27</v>
      </c>
      <c r="B7" s="64"/>
      <c r="C7" s="64"/>
      <c r="E7" s="54" t="s">
        <v>18</v>
      </c>
      <c r="F7" s="55"/>
      <c r="H7" s="15" t="s">
        <v>62</v>
      </c>
      <c r="I7" s="19" t="s">
        <v>24</v>
      </c>
    </row>
    <row r="8" spans="1:9" ht="15.75" customHeight="1" x14ac:dyDescent="0.25">
      <c r="A8" s="61"/>
      <c r="B8" s="64"/>
      <c r="C8" s="64"/>
      <c r="E8" s="13" t="s">
        <v>10</v>
      </c>
      <c r="F8" s="16"/>
      <c r="H8" s="13" t="s">
        <v>10</v>
      </c>
      <c r="I8" s="16"/>
    </row>
    <row r="9" spans="1:9" x14ac:dyDescent="0.25">
      <c r="A9" s="61"/>
      <c r="B9" s="64"/>
      <c r="C9" s="64"/>
      <c r="E9" s="14" t="s">
        <v>15</v>
      </c>
      <c r="F9" s="16"/>
      <c r="H9" s="14" t="s">
        <v>15</v>
      </c>
      <c r="I9" s="16"/>
    </row>
    <row r="10" spans="1:9" x14ac:dyDescent="0.25">
      <c r="A10" s="61"/>
      <c r="B10" s="64"/>
      <c r="C10" s="64"/>
      <c r="E10" s="14" t="s">
        <v>16</v>
      </c>
      <c r="F10" s="16"/>
      <c r="H10" s="14" t="s">
        <v>25</v>
      </c>
      <c r="I10" s="16"/>
    </row>
    <row r="11" spans="1:9" ht="28.9" customHeight="1" x14ac:dyDescent="0.25">
      <c r="A11" s="61"/>
      <c r="B11" s="64"/>
      <c r="C11" s="64"/>
      <c r="E11" s="13" t="s">
        <v>11</v>
      </c>
      <c r="F11" s="16"/>
      <c r="H11" s="13" t="s">
        <v>11</v>
      </c>
      <c r="I11" s="16"/>
    </row>
    <row r="12" spans="1:9" ht="61.5" customHeight="1" x14ac:dyDescent="0.25">
      <c r="A12" s="60" t="s">
        <v>59</v>
      </c>
      <c r="B12" s="57" t="s">
        <v>23</v>
      </c>
      <c r="C12" s="57"/>
      <c r="E12" s="13" t="s">
        <v>12</v>
      </c>
      <c r="F12" s="16"/>
      <c r="H12" s="13" t="s">
        <v>12</v>
      </c>
      <c r="I12" s="16"/>
    </row>
    <row r="13" spans="1:9" x14ac:dyDescent="0.25">
      <c r="A13" s="60"/>
      <c r="B13" s="57"/>
      <c r="C13" s="57"/>
      <c r="E13" s="13" t="s">
        <v>13</v>
      </c>
      <c r="F13" s="16"/>
      <c r="H13" s="13" t="s">
        <v>13</v>
      </c>
      <c r="I13" s="16"/>
    </row>
    <row r="14" spans="1:9" x14ac:dyDescent="0.25">
      <c r="A14" s="60"/>
      <c r="B14" s="62"/>
      <c r="C14" s="63"/>
      <c r="E14" s="13" t="s">
        <v>14</v>
      </c>
      <c r="F14" s="16"/>
      <c r="H14" s="13" t="s">
        <v>14</v>
      </c>
      <c r="I14" s="16"/>
    </row>
    <row r="15" spans="1:9" x14ac:dyDescent="0.25">
      <c r="A15" s="60"/>
      <c r="B15" s="63"/>
      <c r="C15" s="63"/>
      <c r="E15" s="13" t="s">
        <v>17</v>
      </c>
      <c r="F15" s="16"/>
      <c r="H15" s="13" t="s">
        <v>17</v>
      </c>
      <c r="I15" s="16"/>
    </row>
    <row r="16" spans="1:9" x14ac:dyDescent="0.25">
      <c r="A16" s="60"/>
      <c r="B16" s="63"/>
      <c r="C16" s="63"/>
      <c r="E16" s="4"/>
      <c r="F16" s="16"/>
      <c r="H16" s="4"/>
      <c r="I16" s="16"/>
    </row>
    <row r="17" spans="1:13" x14ac:dyDescent="0.25">
      <c r="A17" s="58" t="s">
        <v>67</v>
      </c>
      <c r="B17" s="57" t="s">
        <v>46</v>
      </c>
      <c r="C17" s="57"/>
      <c r="E17" s="4"/>
      <c r="F17" s="16"/>
      <c r="H17" s="4"/>
      <c r="I17" s="16"/>
    </row>
    <row r="18" spans="1:13" ht="47.25" customHeight="1" x14ac:dyDescent="0.25">
      <c r="A18" s="58"/>
      <c r="B18" s="59"/>
      <c r="C18" s="59"/>
      <c r="E18" s="17" t="s">
        <v>29</v>
      </c>
      <c r="F18" s="18"/>
      <c r="H18" s="38" t="s">
        <v>48</v>
      </c>
      <c r="I18" s="39">
        <f>SUM(I8:I17)</f>
        <v>0</v>
      </c>
    </row>
    <row r="19" spans="1:13" x14ac:dyDescent="0.25">
      <c r="E19" s="54" t="s">
        <v>19</v>
      </c>
      <c r="F19" s="55"/>
      <c r="H19" s="15" t="s">
        <v>53</v>
      </c>
      <c r="I19" s="19" t="s">
        <v>47</v>
      </c>
    </row>
    <row r="20" spans="1:13" x14ac:dyDescent="0.25">
      <c r="E20" s="13" t="s">
        <v>10</v>
      </c>
      <c r="F20" s="16"/>
      <c r="H20" s="13" t="s">
        <v>10</v>
      </c>
      <c r="I20" s="16"/>
      <c r="J20" s="20"/>
      <c r="K20" s="20"/>
      <c r="L20" s="20"/>
      <c r="M20" s="20"/>
    </row>
    <row r="21" spans="1:13" x14ac:dyDescent="0.25">
      <c r="E21" s="14" t="s">
        <v>15</v>
      </c>
      <c r="F21" s="16"/>
      <c r="H21" s="14" t="s">
        <v>15</v>
      </c>
      <c r="I21" s="16"/>
      <c r="J21" s="30"/>
      <c r="K21" s="30"/>
      <c r="L21" s="30"/>
      <c r="M21" s="30"/>
    </row>
    <row r="22" spans="1:13" x14ac:dyDescent="0.25">
      <c r="E22" s="14" t="s">
        <v>26</v>
      </c>
      <c r="F22" s="16"/>
      <c r="H22" s="14" t="s">
        <v>25</v>
      </c>
      <c r="I22" s="16"/>
      <c r="J22" s="28"/>
      <c r="K22" s="28"/>
      <c r="L22" s="28"/>
      <c r="M22" s="28"/>
    </row>
    <row r="23" spans="1:13" ht="15" customHeight="1" x14ac:dyDescent="0.25">
      <c r="E23" s="13" t="s">
        <v>11</v>
      </c>
      <c r="F23" s="16"/>
      <c r="H23" s="13" t="s">
        <v>11</v>
      </c>
      <c r="I23" s="16"/>
      <c r="J23" s="29"/>
      <c r="K23" s="29"/>
      <c r="L23" s="29"/>
      <c r="M23" s="29"/>
    </row>
    <row r="24" spans="1:13" x14ac:dyDescent="0.25">
      <c r="E24" s="13" t="s">
        <v>12</v>
      </c>
      <c r="F24" s="16"/>
      <c r="H24" s="13" t="s">
        <v>12</v>
      </c>
      <c r="I24" s="16"/>
      <c r="J24" s="29"/>
      <c r="K24" s="29"/>
      <c r="L24" s="29"/>
      <c r="M24" s="29"/>
    </row>
    <row r="25" spans="1:13" x14ac:dyDescent="0.25">
      <c r="E25" s="13" t="s">
        <v>13</v>
      </c>
      <c r="F25" s="16"/>
      <c r="H25" s="13" t="s">
        <v>13</v>
      </c>
      <c r="I25" s="16"/>
      <c r="J25" s="29"/>
      <c r="K25" s="29"/>
      <c r="L25" s="29"/>
      <c r="M25" s="29"/>
    </row>
    <row r="26" spans="1:13" x14ac:dyDescent="0.25">
      <c r="E26" s="13" t="s">
        <v>14</v>
      </c>
      <c r="F26" s="16"/>
      <c r="H26" s="13" t="s">
        <v>14</v>
      </c>
      <c r="I26" s="16"/>
      <c r="J26" s="29"/>
      <c r="K26" s="29"/>
      <c r="L26" s="29"/>
      <c r="M26" s="29"/>
    </row>
    <row r="27" spans="1:13" x14ac:dyDescent="0.25">
      <c r="E27" s="13" t="s">
        <v>17</v>
      </c>
      <c r="F27" s="16"/>
      <c r="H27" s="13" t="s">
        <v>17</v>
      </c>
      <c r="I27" s="16"/>
      <c r="J27" s="29"/>
      <c r="K27" s="29"/>
      <c r="L27" s="29"/>
      <c r="M27" s="29"/>
    </row>
    <row r="28" spans="1:13" ht="15" customHeight="1" x14ac:dyDescent="0.25">
      <c r="E28" s="4"/>
      <c r="F28" s="16"/>
      <c r="H28" s="4"/>
      <c r="I28" s="16"/>
      <c r="J28" s="29"/>
      <c r="K28" s="29"/>
      <c r="L28" s="29"/>
      <c r="M28" s="29"/>
    </row>
    <row r="29" spans="1:13" x14ac:dyDescent="0.25">
      <c r="E29" s="4"/>
      <c r="F29" s="16"/>
      <c r="H29" s="4"/>
      <c r="I29" s="16"/>
      <c r="J29" s="29"/>
      <c r="K29" s="29"/>
      <c r="L29" s="29"/>
      <c r="M29" s="29"/>
    </row>
    <row r="30" spans="1:13" x14ac:dyDescent="0.25">
      <c r="E30" s="17" t="s">
        <v>30</v>
      </c>
      <c r="F30" s="18"/>
      <c r="H30" s="38" t="s">
        <v>63</v>
      </c>
      <c r="I30" s="39">
        <f>SUM(I20:I29)</f>
        <v>0</v>
      </c>
      <c r="J30" s="29"/>
      <c r="K30" s="29"/>
      <c r="L30" s="29"/>
      <c r="M30" s="29"/>
    </row>
    <row r="31" spans="1:13" x14ac:dyDescent="0.25">
      <c r="E31" s="54" t="s">
        <v>20</v>
      </c>
      <c r="F31" s="55"/>
      <c r="J31" s="29"/>
      <c r="K31" s="29"/>
      <c r="L31" s="29"/>
      <c r="M31" s="29"/>
    </row>
    <row r="32" spans="1:13" ht="15" customHeight="1" x14ac:dyDescent="0.25">
      <c r="E32" s="13" t="s">
        <v>10</v>
      </c>
      <c r="F32" s="16"/>
      <c r="J32" s="29"/>
      <c r="K32" s="29"/>
      <c r="L32" s="29"/>
      <c r="M32" s="29"/>
    </row>
    <row r="33" spans="5:14" ht="15" customHeight="1" x14ac:dyDescent="0.25">
      <c r="E33" s="14" t="s">
        <v>15</v>
      </c>
      <c r="F33" s="16"/>
      <c r="H33" s="21"/>
      <c r="I33" s="22"/>
      <c r="J33" s="22">
        <f t="shared" ref="J33" si="0">SUM(J23:J32)</f>
        <v>0</v>
      </c>
      <c r="K33" s="22">
        <f t="shared" ref="K33" si="1">SUM(K23:K32)</f>
        <v>0</v>
      </c>
      <c r="L33" s="22">
        <f t="shared" ref="L33" si="2">SUM(L23:L32)</f>
        <v>0</v>
      </c>
      <c r="M33" s="22">
        <f t="shared" ref="M33" si="3">SUM(M23:M32)</f>
        <v>0</v>
      </c>
    </row>
    <row r="34" spans="5:14" ht="15" customHeight="1" x14ac:dyDescent="0.25">
      <c r="E34" s="14" t="s">
        <v>26</v>
      </c>
      <c r="F34" s="16"/>
      <c r="J34" s="22"/>
      <c r="K34" s="22"/>
      <c r="L34" s="22"/>
      <c r="M34" s="22"/>
    </row>
    <row r="35" spans="5:14" ht="24.75" customHeight="1" x14ac:dyDescent="0.25">
      <c r="E35" s="13" t="s">
        <v>11</v>
      </c>
      <c r="F35" s="16"/>
    </row>
    <row r="36" spans="5:14" ht="26.25" customHeight="1" x14ac:dyDescent="0.25">
      <c r="E36" s="13" t="s">
        <v>12</v>
      </c>
      <c r="F36" s="16"/>
    </row>
    <row r="37" spans="5:14" ht="15" customHeight="1" x14ac:dyDescent="0.25">
      <c r="E37" s="13" t="s">
        <v>13</v>
      </c>
      <c r="F37" s="16"/>
    </row>
    <row r="38" spans="5:14" x14ac:dyDescent="0.25">
      <c r="E38" s="13" t="s">
        <v>14</v>
      </c>
      <c r="F38" s="16"/>
    </row>
    <row r="39" spans="5:14" x14ac:dyDescent="0.25">
      <c r="E39" s="13" t="s">
        <v>17</v>
      </c>
      <c r="F39" s="16"/>
    </row>
    <row r="40" spans="5:14" x14ac:dyDescent="0.25">
      <c r="E40" s="4"/>
      <c r="F40" s="16"/>
    </row>
    <row r="41" spans="5:14" x14ac:dyDescent="0.25">
      <c r="E41" s="4"/>
      <c r="F41" s="16"/>
    </row>
    <row r="42" spans="5:14" x14ac:dyDescent="0.25">
      <c r="E42" s="17" t="s">
        <v>31</v>
      </c>
      <c r="F42" s="18"/>
    </row>
    <row r="43" spans="5:14" x14ac:dyDescent="0.25">
      <c r="E43" s="36" t="s">
        <v>28</v>
      </c>
      <c r="F43" s="37"/>
    </row>
    <row r="47" spans="5:14" x14ac:dyDescent="0.25">
      <c r="N47" s="23"/>
    </row>
  </sheetData>
  <mergeCells count="18">
    <mergeCell ref="A2:D2"/>
    <mergeCell ref="A1:D1"/>
    <mergeCell ref="A3:D3"/>
    <mergeCell ref="E6:F6"/>
    <mergeCell ref="A5:D5"/>
    <mergeCell ref="E31:F31"/>
    <mergeCell ref="H6:I6"/>
    <mergeCell ref="B17:C17"/>
    <mergeCell ref="A17:A18"/>
    <mergeCell ref="B18:C18"/>
    <mergeCell ref="A12:A16"/>
    <mergeCell ref="A7:A11"/>
    <mergeCell ref="B12:C13"/>
    <mergeCell ref="B14:C16"/>
    <mergeCell ref="B6:C6"/>
    <mergeCell ref="B7:C11"/>
    <mergeCell ref="E7:F7"/>
    <mergeCell ref="E19:F19"/>
  </mergeCells>
  <pageMargins left="0.7" right="0.7" top="0.75" bottom="0.75" header="0.3" footer="0.3"/>
  <pageSetup paperSize="9" scale="73"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tabSelected="1" workbookViewId="0">
      <selection activeCell="C31" sqref="C31:D31"/>
    </sheetView>
  </sheetViews>
  <sheetFormatPr baseColWidth="10" defaultRowHeight="15" x14ac:dyDescent="0.25"/>
  <cols>
    <col min="1" max="1" width="60.7109375" customWidth="1"/>
    <col min="2" max="2" width="14.7109375" customWidth="1"/>
    <col min="3" max="3" width="12.7109375" style="5" customWidth="1"/>
    <col min="4" max="4" width="14.7109375" style="3" customWidth="1"/>
  </cols>
  <sheetData>
    <row r="1" spans="1:4" ht="108" customHeight="1" thickBot="1" x14ac:dyDescent="0.3">
      <c r="A1" s="81"/>
      <c r="B1" s="82"/>
      <c r="C1" s="82"/>
      <c r="D1" s="82"/>
    </row>
    <row r="2" spans="1:4" ht="90" customHeight="1" thickBot="1" x14ac:dyDescent="0.3">
      <c r="A2" s="88" t="str">
        <f>'Prix unitaires'!A2:D2</f>
        <v>Structures de premier accueil des demandeurs d’asile 
à Mayotte
MARCHE N° 25 85 00</v>
      </c>
      <c r="B2" s="89"/>
      <c r="C2" s="89"/>
      <c r="D2" s="89"/>
    </row>
    <row r="3" spans="1:4" ht="45.75" customHeight="1" thickBot="1" x14ac:dyDescent="0.3">
      <c r="A3" s="84" t="s">
        <v>1</v>
      </c>
      <c r="B3" s="85"/>
      <c r="C3" s="85"/>
      <c r="D3" s="85"/>
    </row>
    <row r="4" spans="1:4" ht="30" customHeight="1" thickBot="1" x14ac:dyDescent="0.3">
      <c r="A4" s="86" t="s">
        <v>3</v>
      </c>
      <c r="B4" s="87"/>
      <c r="C4" s="87"/>
      <c r="D4" s="87"/>
    </row>
    <row r="5" spans="1:4" s="5" customFormat="1" ht="75.75" thickBot="1" x14ac:dyDescent="0.3">
      <c r="A5" s="7" t="s">
        <v>0</v>
      </c>
      <c r="B5" s="7" t="s">
        <v>52</v>
      </c>
      <c r="C5" s="7" t="s">
        <v>21</v>
      </c>
      <c r="D5" s="7" t="s">
        <v>22</v>
      </c>
    </row>
    <row r="6" spans="1:4" ht="15" customHeight="1" x14ac:dyDescent="0.25">
      <c r="A6" s="90" t="s">
        <v>27</v>
      </c>
      <c r="B6" s="74">
        <v>275</v>
      </c>
      <c r="C6" s="34"/>
      <c r="D6" s="35"/>
    </row>
    <row r="7" spans="1:4" ht="15" customHeight="1" x14ac:dyDescent="0.25">
      <c r="A7" s="91"/>
      <c r="B7" s="75"/>
      <c r="C7" s="8"/>
      <c r="D7" s="6"/>
    </row>
    <row r="8" spans="1:4" ht="15" customHeight="1" x14ac:dyDescent="0.25">
      <c r="A8" s="91"/>
      <c r="B8" s="75"/>
      <c r="C8" s="8"/>
      <c r="D8" s="6"/>
    </row>
    <row r="9" spans="1:4" ht="15" customHeight="1" x14ac:dyDescent="0.25">
      <c r="A9" s="91"/>
      <c r="B9" s="75"/>
      <c r="C9" s="32">
        <v>43</v>
      </c>
      <c r="D9" s="33" t="e">
        <f>(B6*C9)*'Prix unitaires'!B7:C11</f>
        <v>#VALUE!</v>
      </c>
    </row>
    <row r="10" spans="1:4" ht="15" customHeight="1" x14ac:dyDescent="0.25">
      <c r="A10" s="91"/>
      <c r="B10" s="75"/>
      <c r="C10" s="8"/>
      <c r="D10" s="6"/>
    </row>
    <row r="11" spans="1:4" ht="15" customHeight="1" thickBot="1" x14ac:dyDescent="0.3">
      <c r="A11" s="92"/>
      <c r="B11" s="76"/>
      <c r="C11" s="25"/>
      <c r="D11" s="31"/>
    </row>
    <row r="12" spans="1:4" ht="15" customHeight="1" x14ac:dyDescent="0.25">
      <c r="A12" s="71" t="s">
        <v>64</v>
      </c>
      <c r="B12" s="74">
        <v>120</v>
      </c>
      <c r="C12" s="34"/>
      <c r="D12" s="35"/>
    </row>
    <row r="13" spans="1:4" ht="15" customHeight="1" x14ac:dyDescent="0.25">
      <c r="A13" s="72"/>
      <c r="B13" s="75"/>
      <c r="C13" s="8"/>
      <c r="D13" s="6"/>
    </row>
    <row r="14" spans="1:4" ht="15" customHeight="1" x14ac:dyDescent="0.25">
      <c r="A14" s="72"/>
      <c r="B14" s="75"/>
      <c r="C14" s="8"/>
      <c r="D14" s="6"/>
    </row>
    <row r="15" spans="1:4" ht="15" customHeight="1" x14ac:dyDescent="0.25">
      <c r="A15" s="72"/>
      <c r="B15" s="75"/>
      <c r="C15" s="32">
        <v>43</v>
      </c>
      <c r="D15" s="33" t="e">
        <f>(B12*C15)*'Prix unitaires'!B14:C16</f>
        <v>#VALUE!</v>
      </c>
    </row>
    <row r="16" spans="1:4" ht="15" customHeight="1" x14ac:dyDescent="0.25">
      <c r="A16" s="72"/>
      <c r="B16" s="75"/>
      <c r="C16" s="8"/>
      <c r="D16" s="6"/>
    </row>
    <row r="17" spans="1:7" ht="15" customHeight="1" thickBot="1" x14ac:dyDescent="0.3">
      <c r="A17" s="73"/>
      <c r="B17" s="76"/>
      <c r="C17" s="25"/>
      <c r="D17" s="31"/>
    </row>
    <row r="18" spans="1:7" ht="15" customHeight="1" x14ac:dyDescent="0.25">
      <c r="A18" s="90" t="str">
        <f>'Prix unitaires'!$A$17</f>
        <v>E) Remise des aides matérielles aux demandeurs d'asile</v>
      </c>
      <c r="B18" s="74">
        <v>1500</v>
      </c>
      <c r="C18" s="34"/>
      <c r="D18" s="35"/>
    </row>
    <row r="19" spans="1:7" ht="15" customHeight="1" x14ac:dyDescent="0.25">
      <c r="A19" s="91"/>
      <c r="B19" s="75"/>
      <c r="C19" s="8"/>
      <c r="D19" s="6"/>
    </row>
    <row r="20" spans="1:7" ht="15" customHeight="1" x14ac:dyDescent="0.25">
      <c r="A20" s="91"/>
      <c r="B20" s="75"/>
      <c r="C20" s="8"/>
      <c r="D20" s="6"/>
    </row>
    <row r="21" spans="1:7" ht="15" customHeight="1" x14ac:dyDescent="0.25">
      <c r="A21" s="91"/>
      <c r="B21" s="75"/>
      <c r="C21" s="32">
        <v>43</v>
      </c>
      <c r="D21" s="33" t="e">
        <f>(B18*C21)*'Prix unitaires'!B18:C18</f>
        <v>#VALUE!</v>
      </c>
    </row>
    <row r="22" spans="1:7" ht="15" customHeight="1" x14ac:dyDescent="0.25">
      <c r="A22" s="91"/>
      <c r="B22" s="75"/>
      <c r="C22" s="8"/>
      <c r="D22" s="6"/>
    </row>
    <row r="23" spans="1:7" ht="15" customHeight="1" thickBot="1" x14ac:dyDescent="0.3">
      <c r="A23" s="92"/>
      <c r="B23" s="76"/>
      <c r="C23" s="25"/>
      <c r="D23" s="31"/>
    </row>
    <row r="24" spans="1:7" s="2" customFormat="1" ht="24.95" customHeight="1" x14ac:dyDescent="0.25">
      <c r="A24" s="26" t="s">
        <v>2</v>
      </c>
      <c r="B24" s="83" t="s">
        <v>50</v>
      </c>
      <c r="C24" s="83"/>
      <c r="D24" s="27" t="e">
        <f>SUM(D6:D23)</f>
        <v>#VALUE!</v>
      </c>
    </row>
    <row r="25" spans="1:7" s="2" customFormat="1" ht="14.25" customHeight="1" thickBot="1" x14ac:dyDescent="0.3">
      <c r="A25" s="10"/>
      <c r="B25" s="11"/>
      <c r="C25" s="11"/>
      <c r="D25" s="12"/>
    </row>
    <row r="26" spans="1:7" ht="30" customHeight="1" thickBot="1" x14ac:dyDescent="0.3">
      <c r="A26" s="86" t="s">
        <v>8</v>
      </c>
      <c r="B26" s="87"/>
      <c r="C26" s="87"/>
      <c r="D26" s="87"/>
    </row>
    <row r="27" spans="1:7" ht="29.1" customHeight="1" x14ac:dyDescent="0.25">
      <c r="A27" s="95" t="s">
        <v>7</v>
      </c>
      <c r="B27" s="96"/>
      <c r="C27" s="99" t="s">
        <v>22</v>
      </c>
      <c r="D27" s="100"/>
    </row>
    <row r="28" spans="1:7" ht="30" customHeight="1" thickBot="1" x14ac:dyDescent="0.3">
      <c r="A28" s="97"/>
      <c r="B28" s="98"/>
      <c r="C28" s="77">
        <f>('Prix forfaitaires'!$D$13*3)+'Prix forfaitaires'!B13</f>
        <v>0</v>
      </c>
      <c r="D28" s="78"/>
    </row>
    <row r="29" spans="1:7" ht="30" customHeight="1" thickBot="1" x14ac:dyDescent="0.3">
      <c r="A29" s="79" t="s">
        <v>44</v>
      </c>
      <c r="B29" s="80"/>
      <c r="C29" s="77">
        <f>('Prix forfaitaires'!$F$13*3)+'Prix forfaitaires'!F13</f>
        <v>0</v>
      </c>
      <c r="D29" s="78"/>
    </row>
    <row r="30" spans="1:7" ht="14.25" customHeight="1" thickBot="1" x14ac:dyDescent="0.3">
      <c r="A30" s="94"/>
      <c r="B30" s="94"/>
      <c r="C30" s="94"/>
      <c r="D30" s="94"/>
    </row>
    <row r="31" spans="1:7" ht="30" customHeight="1" thickBot="1" x14ac:dyDescent="0.3">
      <c r="A31" s="93" t="s">
        <v>9</v>
      </c>
      <c r="B31" s="93"/>
      <c r="C31" s="101" t="e">
        <f>D24+C28+C29</f>
        <v>#VALUE!</v>
      </c>
      <c r="D31" s="102"/>
      <c r="E31" s="24"/>
      <c r="F31" s="24"/>
      <c r="G31" s="24"/>
    </row>
  </sheetData>
  <mergeCells count="20">
    <mergeCell ref="A31:B31"/>
    <mergeCell ref="A30:D30"/>
    <mergeCell ref="A26:D26"/>
    <mergeCell ref="A27:B28"/>
    <mergeCell ref="C27:D27"/>
    <mergeCell ref="C28:D28"/>
    <mergeCell ref="C31:D31"/>
    <mergeCell ref="A12:A17"/>
    <mergeCell ref="B6:B11"/>
    <mergeCell ref="C29:D29"/>
    <mergeCell ref="A29:B29"/>
    <mergeCell ref="A1:D1"/>
    <mergeCell ref="B24:C24"/>
    <mergeCell ref="B12:B17"/>
    <mergeCell ref="B18:B23"/>
    <mergeCell ref="A3:D3"/>
    <mergeCell ref="A4:D4"/>
    <mergeCell ref="A2:D2"/>
    <mergeCell ref="A6:A11"/>
    <mergeCell ref="A18:A23"/>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Prix forfaitaires</vt:lpstr>
      <vt:lpstr>Prix unitaires</vt:lpstr>
      <vt:lpstr>Simulation financière</vt:lpstr>
    </vt:vector>
  </TitlesOfParts>
  <Company>OFII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Jeanne PIGNON</dc:creator>
  <cp:lastModifiedBy>Stephane SOMANADANE</cp:lastModifiedBy>
  <cp:lastPrinted>2020-10-20T09:14:00Z</cp:lastPrinted>
  <dcterms:created xsi:type="dcterms:W3CDTF">2020-08-20T08:28:29Z</dcterms:created>
  <dcterms:modified xsi:type="dcterms:W3CDTF">2026-02-13T13:42:32Z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